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1"/>
  </bookViews>
  <sheets>
    <sheet name="Graph1" sheetId="1" r:id="rId1"/>
    <sheet name="Feuil1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8"/>
            <color indexed="8"/>
            <rFont val="Tahoma"/>
            <family val="2"/>
          </rPr>
          <t xml:space="preserve">verrée Séance Prési 125.-
Verrée AD 175.- </t>
        </r>
      </text>
    </comment>
    <comment ref="F13" authorId="0">
      <text>
        <r>
          <rPr>
            <sz val="10"/>
            <rFont val="Arial"/>
            <family val="2"/>
          </rPr>
          <t>Si le cours a lieu correspond
au défraiement et supports de cours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>Infomaniak 180.-
Phototchouk.com 10.-
Coupesuisse.ch 17.-
FSTB.ch 17.-
tchoukball.ch 17.-</t>
        </r>
      </text>
    </comment>
    <comment ref="F20" authorId="0">
      <text>
        <r>
          <rPr>
            <sz val="8"/>
            <color indexed="8"/>
            <rFont val="Tahoma"/>
            <family val="2"/>
          </rPr>
          <t>3 numéros</t>
        </r>
      </text>
    </comment>
    <comment ref="B26" authorId="0">
      <text>
        <r>
          <rPr>
            <b/>
            <sz val="8"/>
            <color indexed="8"/>
            <rFont val="Tahoma"/>
            <family val="2"/>
          </rPr>
          <t>25 joueurs sélection
25 joueurs M1</t>
        </r>
        <r>
          <rPr>
            <sz val="10"/>
            <rFont val="Arial"/>
            <family val="2"/>
          </rPr>
          <t xml:space="preserve">8
</t>
        </r>
        <r>
          <rPr>
            <b/>
            <sz val="8"/>
            <color indexed="8"/>
            <rFont val="Tahoma"/>
            <family val="2"/>
          </rPr>
          <t>25 joueurs M1</t>
        </r>
        <r>
          <rPr>
            <sz val="10"/>
            <rFont val="Arial"/>
            <family val="2"/>
          </rPr>
          <t>5</t>
        </r>
      </text>
    </comment>
    <comment ref="F28" authorId="0">
      <text>
        <r>
          <rPr>
            <b/>
            <sz val="8"/>
            <color indexed="8"/>
            <rFont val="Tahoma"/>
            <family val="2"/>
          </rPr>
          <t>8 tournois à 100.-</t>
        </r>
      </text>
    </comment>
    <comment ref="B34" authorId="0">
      <text>
        <r>
          <rPr>
            <b/>
            <sz val="8"/>
            <color indexed="8"/>
            <rFont val="Tahoma"/>
            <family val="2"/>
          </rPr>
          <t>15 participants</t>
        </r>
      </text>
    </comment>
    <comment ref="F34" authorId="0">
      <text>
        <r>
          <rPr>
            <b/>
            <sz val="8"/>
            <color indexed="8"/>
            <rFont val="Tahoma"/>
            <family val="2"/>
          </rPr>
          <t>2X2 moniteurs à 100.-
100.- Frais de salle</t>
        </r>
      </text>
    </comment>
    <comment ref="B36" authorId="0">
      <text>
        <r>
          <rPr>
            <b/>
            <sz val="8"/>
            <color indexed="8"/>
            <rFont val="Tahoma"/>
            <family val="2"/>
          </rPr>
          <t>8 participants</t>
        </r>
      </text>
    </comment>
    <comment ref="F36" authorId="0">
      <text>
        <r>
          <rPr>
            <b/>
            <sz val="8"/>
            <color indexed="8"/>
            <rFont val="Tahoma"/>
            <family val="2"/>
          </rPr>
          <t>2 moniteurs à 100.-
Frais de salle 100.-</t>
        </r>
      </text>
    </comment>
    <comment ref="B41" authorId="0">
      <text>
        <r>
          <rPr>
            <b/>
            <sz val="8"/>
            <color indexed="8"/>
            <rFont val="Tahoma"/>
            <family val="2"/>
          </rPr>
          <t xml:space="preserve">8 équipes ligue A à 440.-
8 équipes ligue B à 320.- </t>
        </r>
      </text>
    </comment>
    <comment ref="F41" authorId="0">
      <text>
        <r>
          <rPr>
            <b/>
            <sz val="8"/>
            <color indexed="8"/>
            <rFont val="Tahoma"/>
            <family val="2"/>
          </rPr>
          <t>150 matchs sur la saison</t>
        </r>
      </text>
    </comment>
    <comment ref="B44" authorId="0">
      <text>
        <r>
          <rPr>
            <b/>
            <sz val="8"/>
            <color indexed="8"/>
            <rFont val="Tahoma"/>
            <family val="2"/>
          </rPr>
          <t>6 équipes à 80.-</t>
        </r>
      </text>
    </comment>
    <comment ref="B46" authorId="0">
      <text>
        <r>
          <rPr>
            <b/>
            <sz val="8"/>
            <color indexed="8"/>
            <rFont val="Tahoma"/>
            <family val="2"/>
          </rPr>
          <t>14 équipes à 80.-</t>
        </r>
      </text>
    </comment>
    <comment ref="F46" authorId="0">
      <text>
        <r>
          <rPr>
            <b/>
            <sz val="9"/>
            <color indexed="8"/>
            <rFont val="Tahoma"/>
            <family val="2"/>
          </rPr>
          <t>Frais pour la 1ère journée: 300 chf
Frais pour la 2ème: 300 chf</t>
        </r>
      </text>
    </comment>
    <comment ref="F47" authorId="0">
      <text>
        <r>
          <rPr>
            <b/>
            <sz val="8"/>
            <color indexed="8"/>
            <rFont val="Tahoma"/>
            <family val="2"/>
          </rPr>
          <t>Bons repas à la cantine</t>
        </r>
      </text>
    </comment>
  </commentList>
</comments>
</file>

<file path=xl/sharedStrings.xml><?xml version="1.0" encoding="utf-8"?>
<sst xmlns="http://schemas.openxmlformats.org/spreadsheetml/2006/main" count="84" uniqueCount="67">
  <si>
    <t>Budget FSTB 2013-2014</t>
  </si>
  <si>
    <t>Produits</t>
  </si>
  <si>
    <t>Charges</t>
  </si>
  <si>
    <t>Intitulé</t>
  </si>
  <si>
    <t>Montant</t>
  </si>
  <si>
    <t>Général</t>
  </si>
  <si>
    <t>Cotisations clubs</t>
  </si>
  <si>
    <t>Cotisations FITB (200$)</t>
  </si>
  <si>
    <t>Sponsoring</t>
  </si>
  <si>
    <t>Frais de réunion, assemblée</t>
  </si>
  <si>
    <t>Intérêt sur compte</t>
  </si>
  <si>
    <t>Frais UBS et CCP</t>
  </si>
  <si>
    <t>Financement divers</t>
  </si>
  <si>
    <t>Défraiement comité</t>
  </si>
  <si>
    <t>Honoraires fiduciaire</t>
  </si>
  <si>
    <t>Assurances RC</t>
  </si>
  <si>
    <t>Frais divers</t>
  </si>
  <si>
    <t>Maison des Sports LS</t>
  </si>
  <si>
    <t>Frais Cours HEP</t>
  </si>
  <si>
    <t>Sous-total Général</t>
  </si>
  <si>
    <t>Communication</t>
  </si>
  <si>
    <t>Site internet &amp; domaines</t>
  </si>
  <si>
    <t>Frais d'envois + communication presse</t>
  </si>
  <si>
    <t>Amortissement sur le stock matériel</t>
  </si>
  <si>
    <t>Sous-total Communication</t>
  </si>
  <si>
    <t>TchoukUP</t>
  </si>
  <si>
    <t>TchoukUp</t>
  </si>
  <si>
    <t>Frais d'impression</t>
  </si>
  <si>
    <t>Frais d'envoi</t>
  </si>
  <si>
    <t>Sous-total TchoukUP</t>
  </si>
  <si>
    <t>Cadres CH</t>
  </si>
  <si>
    <t>Inscriptions aux sélections + Cellules</t>
  </si>
  <si>
    <t>Location Salles</t>
  </si>
  <si>
    <t>Sponsoring aux sélections + Cellules</t>
  </si>
  <si>
    <t>Défraiement entraîneurs &amp; coachs</t>
  </si>
  <si>
    <t>Inscriptions aux tournoi</t>
  </si>
  <si>
    <t>Achat mat. Sélections + Cellules</t>
  </si>
  <si>
    <t>Soutien aux sélections + Cellules</t>
  </si>
  <si>
    <t>Sous-total Cadres CH</t>
  </si>
  <si>
    <t>Formation</t>
  </si>
  <si>
    <t>Inscriptions cours arbitres</t>
  </si>
  <si>
    <t>Frais cours arbitres</t>
  </si>
  <si>
    <t>Achat de mat. Arbitres (maillots)</t>
  </si>
  <si>
    <t>Inscriptions cours mgr clubs</t>
  </si>
  <si>
    <t>Frais cours mgr club</t>
  </si>
  <si>
    <t>Sous-total Formation</t>
  </si>
  <si>
    <t>Activités FSTB</t>
  </si>
  <si>
    <t>Championnat adultes</t>
  </si>
  <si>
    <t>Inscriptions championnat adultes</t>
  </si>
  <si>
    <t>Défraiement des arbitres championnat</t>
  </si>
  <si>
    <t>Championnat Juniors</t>
  </si>
  <si>
    <t>Inscriptions Coupe Suisse M18</t>
  </si>
  <si>
    <t>Frais liés au Coupe Suisse M18</t>
  </si>
  <si>
    <t>Coupe Suisse</t>
  </si>
  <si>
    <t>Coupe suisse</t>
  </si>
  <si>
    <t>Inscriptions Coupe Suisse</t>
  </si>
  <si>
    <t>Frais salles Coupe Suisse</t>
  </si>
  <si>
    <t>Défraiement bénévoles + arbitres</t>
  </si>
  <si>
    <t>Frais de représentation Affiches, VIP)</t>
  </si>
  <si>
    <t>Sous-total Activités FSTB</t>
  </si>
  <si>
    <t>Sous-total Activites FSTB</t>
  </si>
  <si>
    <t>Evénements internationaux</t>
  </si>
  <si>
    <t>Evénements Internationaux</t>
  </si>
  <si>
    <t>WYTC Taiwan 2013</t>
  </si>
  <si>
    <t>Participation FSTB (coachs + présid)</t>
  </si>
  <si>
    <t>Sous-total Evénements Internationaux</t>
  </si>
  <si>
    <t>Résultat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</si>
</sst>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 * #,##0.00_ ;_ * \-#,##0.00_ ;_ * \-??_ ;_ @_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Rounded MT Bold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sz val="10"/>
      <color indexed="22"/>
      <name val="Arial"/>
      <family val="2"/>
    </font>
    <font>
      <sz val="8"/>
      <color indexed="8"/>
      <name val="Tahoma"/>
      <family val="2"/>
    </font>
    <font>
      <b/>
      <sz val="10"/>
      <color indexed="25"/>
      <name val="Arial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0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20" borderId="11" xfId="0" applyFill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Border="1" applyAlignment="1">
      <alignment/>
    </xf>
    <xf numFmtId="164" fontId="0" fillId="0" borderId="13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20" borderId="14" xfId="0" applyFill="1" applyBorder="1" applyAlignment="1">
      <alignment/>
    </xf>
    <xf numFmtId="164" fontId="0" fillId="0" borderId="12" xfId="0" applyBorder="1" applyAlignment="1">
      <alignment/>
    </xf>
    <xf numFmtId="165" fontId="0" fillId="0" borderId="13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1" fillId="0" borderId="12" xfId="0" applyFont="1" applyBorder="1" applyAlignment="1">
      <alignment/>
    </xf>
    <xf numFmtId="164" fontId="0" fillId="0" borderId="0" xfId="0" applyBorder="1" applyAlignment="1">
      <alignment/>
    </xf>
    <xf numFmtId="165" fontId="24" fillId="0" borderId="0" xfId="0" applyNumberFormat="1" applyFont="1" applyBorder="1" applyAlignment="1">
      <alignment/>
    </xf>
    <xf numFmtId="164" fontId="21" fillId="8" borderId="13" xfId="0" applyFont="1" applyFill="1" applyBorder="1" applyAlignment="1">
      <alignment/>
    </xf>
    <xf numFmtId="165" fontId="21" fillId="8" borderId="10" xfId="0" applyNumberFormat="1" applyFont="1" applyFill="1" applyBorder="1" applyAlignment="1">
      <alignment/>
    </xf>
    <xf numFmtId="164" fontId="21" fillId="8" borderId="12" xfId="0" applyFont="1" applyFill="1" applyBorder="1" applyAlignment="1">
      <alignment/>
    </xf>
    <xf numFmtId="164" fontId="0" fillId="8" borderId="13" xfId="0" applyFill="1" applyBorder="1" applyAlignment="1">
      <alignment/>
    </xf>
    <xf numFmtId="165" fontId="21" fillId="8" borderId="13" xfId="0" applyNumberFormat="1" applyFont="1" applyFill="1" applyBorder="1" applyAlignment="1">
      <alignment/>
    </xf>
    <xf numFmtId="164" fontId="0" fillId="8" borderId="15" xfId="0" applyFill="1" applyBorder="1" applyAlignment="1">
      <alignment/>
    </xf>
    <xf numFmtId="165" fontId="0" fillId="8" borderId="13" xfId="0" applyNumberFormat="1" applyFont="1" applyFill="1" applyBorder="1" applyAlignment="1">
      <alignment/>
    </xf>
    <xf numFmtId="164" fontId="0" fillId="20" borderId="16" xfId="0" applyFill="1" applyBorder="1" applyAlignment="1">
      <alignment/>
    </xf>
    <xf numFmtId="165" fontId="26" fillId="0" borderId="13" xfId="0" applyNumberFormat="1" applyFont="1" applyBorder="1" applyAlignment="1">
      <alignment/>
    </xf>
    <xf numFmtId="164" fontId="0" fillId="0" borderId="12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3" xfId="0" applyFont="1" applyBorder="1" applyAlignment="1">
      <alignment horizontal="left"/>
    </xf>
    <xf numFmtId="165" fontId="22" fillId="0" borderId="13" xfId="0" applyNumberFormat="1" applyFont="1" applyBorder="1" applyAlignment="1">
      <alignment/>
    </xf>
    <xf numFmtId="164" fontId="21" fillId="8" borderId="11" xfId="0" applyFont="1" applyFill="1" applyBorder="1" applyAlignment="1">
      <alignment/>
    </xf>
    <xf numFmtId="164" fontId="0" fillId="8" borderId="11" xfId="0" applyFill="1" applyBorder="1" applyAlignment="1">
      <alignment/>
    </xf>
    <xf numFmtId="164" fontId="21" fillId="8" borderId="17" xfId="0" applyFont="1" applyFill="1" applyBorder="1" applyAlignment="1">
      <alignment/>
    </xf>
    <xf numFmtId="164" fontId="0" fillId="8" borderId="13" xfId="0" applyFont="1" applyFill="1" applyBorder="1" applyAlignment="1">
      <alignment/>
    </xf>
    <xf numFmtId="165" fontId="0" fillId="8" borderId="13" xfId="0" applyNumberFormat="1" applyFill="1" applyBorder="1" applyAlignment="1">
      <alignment/>
    </xf>
    <xf numFmtId="165" fontId="0" fillId="0" borderId="13" xfId="0" applyNumberFormat="1" applyBorder="1" applyAlignment="1">
      <alignment/>
    </xf>
    <xf numFmtId="164" fontId="0" fillId="20" borderId="18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86125"/>
          <c:h val="0.96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(Feuil1!$A$4:$A$4,Feuil1!$A$15:$A$15,Feuil1!$A$20:$A$20,Feuil1!$A$25:$A$25,Feuil1!$A$33:$A$33,Feuil1!$A$39:$A$39,Feuil1!$A$50:$A$50)</c:f>
              <c:strCache/>
            </c:strRef>
          </c:cat>
          <c:val>
            <c:numRef>
              <c:f>(Feuil1!$C$14:$C$14,Feuil1!$C$19:$C$19,Feuil1!$C$24:$C$24,Feuil1!$C$32:$C$32,Feuil1!$C$38:$C$38,Feuil1!$C$49:$C$49,Feuil1!$C$54:$C$54)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(Feuil1!$A$4:$A$4,Feuil1!$A$15:$A$15,Feuil1!$A$20:$A$20,Feuil1!$A$25:$A$25,Feuil1!$A$33:$A$33,Feuil1!$A$39:$A$39,Feuil1!$A$50:$A$50)</c:f>
              <c:strCache/>
            </c:strRef>
          </c:cat>
          <c:val>
            <c:numRef>
              <c:f>(Feuil1!$G$14:$G$14,Feuil1!$G$19:$G$19,Feuil1!$G$24:$G$24,Feuil1!$G$32:$G$32,Feuil1!$G$38:$G$38,Feuil1!$G$49:$G$49,Feuil1!$G$54:$G$54)</c:f>
              <c:numCache/>
            </c:numRef>
          </c:val>
          <c:smooth val="0"/>
        </c:ser>
        <c:marker val="1"/>
        <c:axId val="54835941"/>
        <c:axId val="23761422"/>
      </c:lineChart>
      <c:date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At val="0"/>
        <c:auto val="0"/>
        <c:noMultiLvlLbl val="0"/>
      </c:dateAx>
      <c:valAx>
        <c:axId val="23761422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59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3345"/>
          <c:w val="0.337"/>
          <c:h val="0.14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161925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6487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workbookViewId="0" topLeftCell="A8">
      <pane ySplit="65535" topLeftCell="A1" activePane="bottomLeft" state="split"/>
      <selection pane="topLeft" activeCell="A8" sqref="A8"/>
      <selection pane="bottomLeft" activeCell="N41" sqref="N4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28">
      <pane ySplit="65535" topLeftCell="A28" activePane="topLeft" state="split"/>
      <selection pane="topLeft" activeCell="E51" sqref="E51"/>
      <selection pane="bottomLeft" activeCell="A28" sqref="A28"/>
    </sheetView>
  </sheetViews>
  <sheetFormatPr defaultColWidth="11.421875" defaultRowHeight="12.75"/>
  <cols>
    <col min="1" max="1" width="5.7109375" style="0" customWidth="1"/>
    <col min="2" max="2" width="31.421875" style="0" customWidth="1"/>
    <col min="3" max="3" width="11.421875" style="1" customWidth="1"/>
    <col min="4" max="4" width="3.421875" style="0" customWidth="1"/>
    <col min="5" max="5" width="5.7109375" style="0" customWidth="1"/>
    <col min="6" max="6" width="31.421875" style="0" customWidth="1"/>
    <col min="7" max="7" width="11.421875" style="1" customWidth="1"/>
    <col min="9" max="9" width="17.140625" style="0" customWidth="1"/>
  </cols>
  <sheetData>
    <row r="1" spans="1:7" ht="15">
      <c r="A1" s="2" t="s">
        <v>0</v>
      </c>
      <c r="B1" s="2"/>
      <c r="C1" s="2"/>
      <c r="D1" s="2"/>
      <c r="E1" s="2"/>
      <c r="F1" s="2"/>
      <c r="G1" s="2"/>
    </row>
    <row r="2" spans="1:7" ht="12.75">
      <c r="A2" s="3" t="s">
        <v>1</v>
      </c>
      <c r="B2" s="3"/>
      <c r="C2" s="3"/>
      <c r="D2" s="4"/>
      <c r="E2" s="5" t="s">
        <v>2</v>
      </c>
      <c r="F2" s="5"/>
      <c r="G2" s="5"/>
    </row>
    <row r="3" spans="1:7" ht="12.75">
      <c r="A3" s="6"/>
      <c r="B3" s="7" t="s">
        <v>3</v>
      </c>
      <c r="C3" s="8" t="s">
        <v>4</v>
      </c>
      <c r="D3" s="9"/>
      <c r="E3" s="10"/>
      <c r="F3" s="7" t="s">
        <v>3</v>
      </c>
      <c r="G3" s="11" t="s">
        <v>4</v>
      </c>
    </row>
    <row r="4" spans="1:7" ht="14.25">
      <c r="A4" s="12" t="s">
        <v>5</v>
      </c>
      <c r="B4" s="7"/>
      <c r="C4" s="13"/>
      <c r="D4" s="9"/>
      <c r="E4" s="14" t="s">
        <v>5</v>
      </c>
      <c r="F4" s="7"/>
      <c r="G4" s="11"/>
    </row>
    <row r="5" spans="1:7" ht="12.75">
      <c r="A5" s="6"/>
      <c r="B5" s="7" t="s">
        <v>6</v>
      </c>
      <c r="C5" s="8">
        <v>15000</v>
      </c>
      <c r="D5" s="9"/>
      <c r="E5" s="10"/>
      <c r="F5" s="7" t="s">
        <v>7</v>
      </c>
      <c r="G5" s="11">
        <v>195</v>
      </c>
    </row>
    <row r="6" spans="1:10" ht="12.75">
      <c r="A6" s="6"/>
      <c r="B6" s="7" t="s">
        <v>8</v>
      </c>
      <c r="C6" s="8">
        <v>500</v>
      </c>
      <c r="D6" s="9"/>
      <c r="E6" s="10"/>
      <c r="F6" s="7" t="s">
        <v>9</v>
      </c>
      <c r="G6" s="11">
        <v>450</v>
      </c>
      <c r="I6" s="15"/>
      <c r="J6" s="16"/>
    </row>
    <row r="7" spans="1:7" ht="12.75">
      <c r="A7" s="6"/>
      <c r="B7" s="7" t="s">
        <v>10</v>
      </c>
      <c r="C7" s="8">
        <v>70</v>
      </c>
      <c r="D7" s="9"/>
      <c r="E7" s="10"/>
      <c r="F7" s="7" t="s">
        <v>11</v>
      </c>
      <c r="G7" s="11">
        <v>140</v>
      </c>
    </row>
    <row r="8" spans="1:7" ht="12.75">
      <c r="A8" s="6"/>
      <c r="B8" s="7" t="s">
        <v>12</v>
      </c>
      <c r="C8" s="8">
        <v>0</v>
      </c>
      <c r="D8" s="9"/>
      <c r="E8" s="10"/>
      <c r="F8" s="7" t="s">
        <v>13</v>
      </c>
      <c r="G8" s="11">
        <v>1800</v>
      </c>
    </row>
    <row r="9" spans="1:10" ht="12.75">
      <c r="A9" s="6"/>
      <c r="B9" s="7"/>
      <c r="C9" s="8"/>
      <c r="D9" s="9"/>
      <c r="E9" s="10"/>
      <c r="F9" s="7" t="s">
        <v>14</v>
      </c>
      <c r="G9" s="11">
        <v>1500</v>
      </c>
      <c r="I9" s="15"/>
      <c r="J9" s="16"/>
    </row>
    <row r="10" spans="1:7" ht="12.75">
      <c r="A10" s="6"/>
      <c r="B10" s="7"/>
      <c r="C10" s="8"/>
      <c r="D10" s="9"/>
      <c r="E10" s="10"/>
      <c r="F10" s="7" t="s">
        <v>15</v>
      </c>
      <c r="G10" s="11">
        <v>315</v>
      </c>
    </row>
    <row r="11" spans="1:7" ht="12.75">
      <c r="A11" s="6"/>
      <c r="B11" s="7"/>
      <c r="C11" s="8"/>
      <c r="D11" s="9"/>
      <c r="E11" s="10"/>
      <c r="F11" s="7" t="s">
        <v>16</v>
      </c>
      <c r="G11" s="11">
        <v>200</v>
      </c>
    </row>
    <row r="12" spans="1:7" ht="12.75">
      <c r="A12" s="6"/>
      <c r="B12" s="7"/>
      <c r="C12" s="8"/>
      <c r="D12" s="9"/>
      <c r="E12" s="10"/>
      <c r="F12" s="7" t="s">
        <v>17</v>
      </c>
      <c r="G12" s="11">
        <v>100</v>
      </c>
    </row>
    <row r="13" spans="1:7" ht="14.25">
      <c r="A13" s="6"/>
      <c r="B13" s="7"/>
      <c r="C13" s="8"/>
      <c r="D13" s="9"/>
      <c r="E13" s="10"/>
      <c r="F13" s="7" t="s">
        <v>18</v>
      </c>
      <c r="G13" s="11">
        <v>300</v>
      </c>
    </row>
    <row r="14" spans="1:7" ht="12.75">
      <c r="A14" s="17" t="s">
        <v>19</v>
      </c>
      <c r="B14" s="17"/>
      <c r="C14" s="18">
        <f>SUM(C5:C13)</f>
        <v>15570</v>
      </c>
      <c r="D14" s="9"/>
      <c r="E14" s="19" t="s">
        <v>19</v>
      </c>
      <c r="F14" s="20"/>
      <c r="G14" s="21">
        <f>SUM(G5:G13)</f>
        <v>5000</v>
      </c>
    </row>
    <row r="15" spans="1:7" ht="12.75">
      <c r="A15" s="12" t="s">
        <v>20</v>
      </c>
      <c r="B15" s="7"/>
      <c r="C15" s="8"/>
      <c r="D15" s="9"/>
      <c r="E15" s="14" t="s">
        <v>20</v>
      </c>
      <c r="F15" s="7"/>
      <c r="G15" s="11"/>
    </row>
    <row r="16" spans="1:7" ht="12.75">
      <c r="A16" s="6"/>
      <c r="B16" s="7"/>
      <c r="C16" s="8"/>
      <c r="D16" s="9"/>
      <c r="E16" s="10"/>
      <c r="F16" s="7" t="s">
        <v>21</v>
      </c>
      <c r="G16" s="11">
        <v>170</v>
      </c>
    </row>
    <row r="17" spans="1:7" ht="12.75">
      <c r="A17" s="6"/>
      <c r="B17" s="7"/>
      <c r="C17" s="8"/>
      <c r="D17" s="9"/>
      <c r="E17" s="10"/>
      <c r="F17" s="7" t="s">
        <v>22</v>
      </c>
      <c r="G17" s="11">
        <v>80</v>
      </c>
    </row>
    <row r="18" spans="1:7" ht="12.75">
      <c r="A18" s="6"/>
      <c r="B18" s="7"/>
      <c r="C18" s="8"/>
      <c r="D18" s="9"/>
      <c r="E18" s="10"/>
      <c r="F18" s="7" t="s">
        <v>23</v>
      </c>
      <c r="G18" s="11">
        <v>400</v>
      </c>
    </row>
    <row r="19" spans="1:7" ht="12.75">
      <c r="A19" s="17" t="s">
        <v>24</v>
      </c>
      <c r="B19" s="22"/>
      <c r="C19" s="23">
        <v>0</v>
      </c>
      <c r="D19" s="24"/>
      <c r="E19" s="17" t="s">
        <v>24</v>
      </c>
      <c r="F19" s="20"/>
      <c r="G19" s="21">
        <f>SUM(G16:G18)</f>
        <v>650</v>
      </c>
    </row>
    <row r="20" spans="1:7" ht="12.75">
      <c r="A20" s="12" t="s">
        <v>25</v>
      </c>
      <c r="B20" s="7"/>
      <c r="C20" s="8"/>
      <c r="D20" s="9"/>
      <c r="E20" s="14" t="s">
        <v>26</v>
      </c>
      <c r="F20" s="7"/>
      <c r="G20" s="11"/>
    </row>
    <row r="21" spans="1:7" ht="12.75">
      <c r="A21" s="6"/>
      <c r="B21" s="7"/>
      <c r="C21" s="8"/>
      <c r="D21" s="9"/>
      <c r="E21" s="10"/>
      <c r="F21" s="7" t="s">
        <v>27</v>
      </c>
      <c r="G21" s="11">
        <v>6000</v>
      </c>
    </row>
    <row r="22" spans="1:7" ht="12.75">
      <c r="A22" s="6"/>
      <c r="B22" s="7"/>
      <c r="C22" s="8"/>
      <c r="D22" s="9"/>
      <c r="E22" s="10"/>
      <c r="F22" s="7" t="s">
        <v>28</v>
      </c>
      <c r="G22" s="11">
        <v>2100</v>
      </c>
    </row>
    <row r="23" spans="1:7" ht="12.75">
      <c r="A23" s="6"/>
      <c r="B23" s="7"/>
      <c r="C23" s="8"/>
      <c r="D23" s="9"/>
      <c r="E23" s="10"/>
      <c r="F23" s="7"/>
      <c r="G23" s="11"/>
    </row>
    <row r="24" spans="1:7" ht="12.75">
      <c r="A24" s="17" t="s">
        <v>29</v>
      </c>
      <c r="B24" s="17"/>
      <c r="C24" s="18">
        <f>SUM(C21:C23)</f>
        <v>0</v>
      </c>
      <c r="D24" s="9"/>
      <c r="E24" s="19" t="s">
        <v>29</v>
      </c>
      <c r="F24" s="17"/>
      <c r="G24" s="21">
        <f>SUM(G21:G23)</f>
        <v>8100</v>
      </c>
    </row>
    <row r="25" spans="1:10" ht="12.75">
      <c r="A25" s="12" t="s">
        <v>30</v>
      </c>
      <c r="B25" s="7"/>
      <c r="C25" s="8"/>
      <c r="D25" s="9"/>
      <c r="E25" s="14" t="s">
        <v>30</v>
      </c>
      <c r="F25" s="7"/>
      <c r="G25" s="11"/>
      <c r="I25" s="15"/>
      <c r="J25" s="16"/>
    </row>
    <row r="26" spans="1:10" ht="12.75">
      <c r="A26" s="6"/>
      <c r="B26" s="7" t="s">
        <v>31</v>
      </c>
      <c r="C26" s="8">
        <v>6250</v>
      </c>
      <c r="D26" s="9"/>
      <c r="E26" s="10"/>
      <c r="F26" s="7" t="s">
        <v>32</v>
      </c>
      <c r="G26" s="11">
        <v>2500</v>
      </c>
      <c r="I26" s="15"/>
      <c r="J26" s="16"/>
    </row>
    <row r="27" spans="1:10" ht="12.75">
      <c r="A27" s="6"/>
      <c r="B27" s="7" t="s">
        <v>33</v>
      </c>
      <c r="C27" s="8">
        <v>100</v>
      </c>
      <c r="D27" s="9"/>
      <c r="E27" s="10"/>
      <c r="F27" s="7" t="s">
        <v>34</v>
      </c>
      <c r="G27" s="11">
        <v>1400</v>
      </c>
      <c r="I27" s="15"/>
      <c r="J27" s="16"/>
    </row>
    <row r="28" spans="1:10" ht="14.25">
      <c r="A28" s="6"/>
      <c r="B28" s="7"/>
      <c r="C28" s="8"/>
      <c r="D28" s="9"/>
      <c r="E28" s="10"/>
      <c r="F28" s="7" t="s">
        <v>35</v>
      </c>
      <c r="G28" s="11">
        <v>1000</v>
      </c>
      <c r="I28" s="15"/>
      <c r="J28" s="16"/>
    </row>
    <row r="29" spans="1:7" ht="14.25">
      <c r="A29" s="6"/>
      <c r="B29" s="7"/>
      <c r="C29" s="8"/>
      <c r="D29" s="9"/>
      <c r="E29" s="10"/>
      <c r="F29" s="7" t="s">
        <v>36</v>
      </c>
      <c r="G29" s="11">
        <v>500</v>
      </c>
    </row>
    <row r="30" spans="1:7" ht="14.25">
      <c r="A30" s="6"/>
      <c r="B30" s="7"/>
      <c r="C30" s="8"/>
      <c r="D30" s="9"/>
      <c r="E30" s="10"/>
      <c r="F30" s="7" t="s">
        <v>37</v>
      </c>
      <c r="G30" s="11">
        <v>1000</v>
      </c>
    </row>
    <row r="31" spans="1:7" ht="14.25">
      <c r="A31" s="6"/>
      <c r="B31" s="7"/>
      <c r="C31" s="8"/>
      <c r="D31" s="9"/>
      <c r="E31" s="10"/>
      <c r="F31" s="7" t="s">
        <v>23</v>
      </c>
      <c r="G31" s="11">
        <v>1800</v>
      </c>
    </row>
    <row r="32" spans="1:10" ht="12.75">
      <c r="A32" s="17" t="s">
        <v>38</v>
      </c>
      <c r="B32" s="17"/>
      <c r="C32" s="18">
        <f>SUM(C26:C31)</f>
        <v>6350</v>
      </c>
      <c r="D32" s="9"/>
      <c r="E32" s="19" t="s">
        <v>38</v>
      </c>
      <c r="F32" s="17"/>
      <c r="G32" s="21">
        <f>SUM(G26:G31)</f>
        <v>8200</v>
      </c>
      <c r="I32" s="15"/>
      <c r="J32" s="16"/>
    </row>
    <row r="33" spans="1:7" ht="12.75">
      <c r="A33" s="12" t="s">
        <v>39</v>
      </c>
      <c r="B33" s="7"/>
      <c r="C33" s="8"/>
      <c r="D33" s="9"/>
      <c r="E33" s="14" t="s">
        <v>39</v>
      </c>
      <c r="F33" s="7"/>
      <c r="G33" s="11"/>
    </row>
    <row r="34" spans="1:7" ht="12.75">
      <c r="A34" s="6"/>
      <c r="B34" s="7" t="s">
        <v>40</v>
      </c>
      <c r="C34" s="8">
        <v>1200</v>
      </c>
      <c r="D34" s="9"/>
      <c r="E34" s="10"/>
      <c r="F34" s="7" t="s">
        <v>41</v>
      </c>
      <c r="G34" s="11">
        <v>500</v>
      </c>
    </row>
    <row r="35" spans="1:7" ht="12.75">
      <c r="A35" s="6"/>
      <c r="B35" s="7"/>
      <c r="C35" s="8"/>
      <c r="D35" s="9"/>
      <c r="E35" s="10"/>
      <c r="F35" s="7" t="s">
        <v>42</v>
      </c>
      <c r="G35" s="25">
        <v>0</v>
      </c>
    </row>
    <row r="36" spans="1:7" ht="12.75">
      <c r="A36" s="6"/>
      <c r="B36" s="7" t="s">
        <v>43</v>
      </c>
      <c r="C36" s="8">
        <v>640</v>
      </c>
      <c r="D36" s="9"/>
      <c r="E36" s="10"/>
      <c r="F36" s="7" t="s">
        <v>44</v>
      </c>
      <c r="G36" s="11">
        <v>400</v>
      </c>
    </row>
    <row r="37" spans="1:7" ht="12.75">
      <c r="A37" s="6"/>
      <c r="B37" s="7"/>
      <c r="C37" s="8"/>
      <c r="D37" s="9"/>
      <c r="E37" s="10"/>
      <c r="F37" s="7"/>
      <c r="G37" s="11"/>
    </row>
    <row r="38" spans="1:7" ht="12.75">
      <c r="A38" s="17" t="s">
        <v>45</v>
      </c>
      <c r="B38" s="17"/>
      <c r="C38" s="18">
        <f>SUM(C34:C37)</f>
        <v>1840</v>
      </c>
      <c r="D38" s="9"/>
      <c r="E38" s="19" t="s">
        <v>45</v>
      </c>
      <c r="F38" s="17"/>
      <c r="G38" s="21">
        <f>SUM(G34:G37)</f>
        <v>900</v>
      </c>
    </row>
    <row r="39" spans="1:7" ht="12.75">
      <c r="A39" s="12" t="s">
        <v>46</v>
      </c>
      <c r="B39" s="7"/>
      <c r="C39" s="8"/>
      <c r="D39" s="9"/>
      <c r="E39" s="14" t="s">
        <v>46</v>
      </c>
      <c r="F39" s="7"/>
      <c r="G39" s="11"/>
    </row>
    <row r="40" spans="1:7" ht="12.75">
      <c r="A40" s="7" t="s">
        <v>47</v>
      </c>
      <c r="B40" s="7"/>
      <c r="C40" s="8"/>
      <c r="D40" s="9"/>
      <c r="E40" s="26" t="s">
        <v>47</v>
      </c>
      <c r="F40" s="7"/>
      <c r="G40" s="11"/>
    </row>
    <row r="41" spans="1:7" ht="12.75">
      <c r="A41" s="6"/>
      <c r="B41" s="7" t="s">
        <v>48</v>
      </c>
      <c r="C41" s="11">
        <v>6080</v>
      </c>
      <c r="D41" s="9"/>
      <c r="E41" s="10"/>
      <c r="F41" s="7" t="s">
        <v>49</v>
      </c>
      <c r="G41" s="11">
        <v>6000</v>
      </c>
    </row>
    <row r="42" spans="1:7" ht="12.75">
      <c r="A42" s="6"/>
      <c r="B42" s="7"/>
      <c r="C42" s="8"/>
      <c r="D42" s="9"/>
      <c r="E42" s="10"/>
      <c r="F42" s="7"/>
      <c r="G42" s="11"/>
    </row>
    <row r="43" spans="1:7" ht="12.75">
      <c r="A43" s="6" t="s">
        <v>50</v>
      </c>
      <c r="B43" s="7"/>
      <c r="C43" s="8"/>
      <c r="D43" s="9"/>
      <c r="E43" s="10" t="s">
        <v>50</v>
      </c>
      <c r="F43" s="7"/>
      <c r="G43" s="11"/>
    </row>
    <row r="44" spans="1:9" ht="12.75">
      <c r="A44" s="6"/>
      <c r="B44" s="7" t="s">
        <v>51</v>
      </c>
      <c r="C44" s="8">
        <v>480</v>
      </c>
      <c r="D44" s="9"/>
      <c r="E44" s="10"/>
      <c r="F44" s="7" t="s">
        <v>52</v>
      </c>
      <c r="G44" s="11">
        <v>480</v>
      </c>
      <c r="H44" s="15"/>
      <c r="I44" s="27"/>
    </row>
    <row r="45" spans="1:9" ht="12.75">
      <c r="A45" s="6" t="s">
        <v>53</v>
      </c>
      <c r="B45" s="7"/>
      <c r="C45" s="8"/>
      <c r="D45" s="9"/>
      <c r="E45" s="10" t="s">
        <v>54</v>
      </c>
      <c r="F45" s="7"/>
      <c r="G45" s="11"/>
      <c r="H45" s="15"/>
      <c r="I45" s="27"/>
    </row>
    <row r="46" spans="1:7" ht="12.75">
      <c r="A46" s="6"/>
      <c r="B46" s="7" t="s">
        <v>55</v>
      </c>
      <c r="C46" s="11">
        <v>960</v>
      </c>
      <c r="D46" s="9"/>
      <c r="E46" s="10"/>
      <c r="F46" s="7" t="s">
        <v>56</v>
      </c>
      <c r="G46" s="11">
        <v>700</v>
      </c>
    </row>
    <row r="47" spans="1:7" ht="12.75">
      <c r="A47" s="6"/>
      <c r="B47" s="7"/>
      <c r="C47" s="8"/>
      <c r="D47" s="9"/>
      <c r="E47" s="10"/>
      <c r="F47" s="7" t="s">
        <v>57</v>
      </c>
      <c r="G47" s="11">
        <v>500</v>
      </c>
    </row>
    <row r="48" spans="1:7" ht="12.75">
      <c r="A48" s="6"/>
      <c r="B48" s="7" t="s">
        <v>8</v>
      </c>
      <c r="C48" s="11">
        <v>200</v>
      </c>
      <c r="D48" s="9"/>
      <c r="E48" s="10"/>
      <c r="F48" s="7" t="s">
        <v>58</v>
      </c>
      <c r="G48" s="11">
        <v>400</v>
      </c>
    </row>
    <row r="49" spans="1:7" ht="12.75">
      <c r="A49" s="17" t="s">
        <v>59</v>
      </c>
      <c r="B49" s="20"/>
      <c r="C49" s="18">
        <f>SUM(C40:C48)</f>
        <v>7720</v>
      </c>
      <c r="D49" s="9"/>
      <c r="E49" s="19" t="s">
        <v>60</v>
      </c>
      <c r="F49" s="20"/>
      <c r="G49" s="21">
        <f>SUM(G39:G48)</f>
        <v>8080</v>
      </c>
    </row>
    <row r="50" spans="1:7" ht="12.75">
      <c r="A50" s="12" t="s">
        <v>61</v>
      </c>
      <c r="B50" s="7"/>
      <c r="C50" s="8"/>
      <c r="D50" s="9"/>
      <c r="E50" s="14" t="s">
        <v>62</v>
      </c>
      <c r="F50" s="7"/>
      <c r="G50" s="11"/>
    </row>
    <row r="51" spans="1:7" ht="14.25">
      <c r="A51" s="28"/>
      <c r="B51" s="28"/>
      <c r="C51" s="8"/>
      <c r="D51" s="9"/>
      <c r="E51" s="28" t="s">
        <v>63</v>
      </c>
      <c r="F51" s="28"/>
      <c r="G51" s="11"/>
    </row>
    <row r="52" spans="1:7" ht="14.25">
      <c r="A52" s="6"/>
      <c r="B52" s="7"/>
      <c r="C52" s="11"/>
      <c r="D52" s="9"/>
      <c r="E52" s="10"/>
      <c r="F52" s="7" t="s">
        <v>64</v>
      </c>
      <c r="G52" s="11">
        <v>600</v>
      </c>
    </row>
    <row r="53" spans="1:7" ht="12.75">
      <c r="A53" s="6"/>
      <c r="B53" s="7"/>
      <c r="C53" s="8"/>
      <c r="D53" s="9"/>
      <c r="E53" s="10"/>
      <c r="F53" s="7"/>
      <c r="G53" s="29"/>
    </row>
    <row r="54" spans="1:7" ht="12.75">
      <c r="A54" s="30" t="s">
        <v>65</v>
      </c>
      <c r="B54" s="31"/>
      <c r="C54" s="21">
        <f>SUM(C51:C53)</f>
        <v>0</v>
      </c>
      <c r="D54" s="9"/>
      <c r="E54" s="32" t="s">
        <v>65</v>
      </c>
      <c r="F54" s="31"/>
      <c r="G54" s="21">
        <f>SUM(G51:G53)</f>
        <v>600</v>
      </c>
    </row>
    <row r="55" spans="1:7" ht="12.75">
      <c r="A55" s="33"/>
      <c r="B55" s="20"/>
      <c r="C55" s="34">
        <f>C14+C19+C24+C32+C38+C49+C54</f>
        <v>31480</v>
      </c>
      <c r="D55" s="9"/>
      <c r="E55" s="33"/>
      <c r="F55" s="20"/>
      <c r="G55" s="34">
        <f>G14+G19+G24+G32+G38+G49+G54</f>
        <v>31530</v>
      </c>
    </row>
    <row r="56" spans="1:7" ht="12.75">
      <c r="A56" s="6"/>
      <c r="B56" s="6" t="s">
        <v>66</v>
      </c>
      <c r="C56" s="35">
        <f>SUM(C55)-G55</f>
        <v>-50</v>
      </c>
      <c r="D56" s="36"/>
      <c r="E56" s="6"/>
      <c r="F56" s="6"/>
      <c r="G56" s="35"/>
    </row>
  </sheetData>
  <sheetProtection selectLockedCells="1" selectUnlockedCells="1"/>
  <mergeCells count="5">
    <mergeCell ref="A1:G1"/>
    <mergeCell ref="A2:C2"/>
    <mergeCell ref="E2:G2"/>
    <mergeCell ref="A51:B51"/>
    <mergeCell ref="E51:F51"/>
  </mergeCells>
  <printOptions horizontalCentered="1" verticalCentered="1"/>
  <pageMargins left="0.24027777777777778" right="0.24027777777777778" top="0.3701388888888889" bottom="0.54027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2013-05-21T18:56:56Z</dcterms:created>
  <dcterms:modified xsi:type="dcterms:W3CDTF">2013-06-07T18:12:15Z</dcterms:modified>
  <cp:category/>
  <cp:version/>
  <cp:contentType/>
  <cp:contentStatus/>
  <cp:revision>3</cp:revision>
</cp:coreProperties>
</file>