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3580" windowHeight="21880" tabRatio="885"/>
  </bookViews>
  <sheets>
    <sheet name="Données" sheetId="1" r:id="rId1"/>
    <sheet name="Graphique" sheetId="2" r:id="rId2"/>
  </sheets>
  <definedNames>
    <definedName name="_xlnm.Print_Area" localSheetId="0">Données!$A$1:$G$59</definedName>
  </definedName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7" i="1" l="1"/>
  <c r="C57" i="1"/>
  <c r="G52" i="1"/>
  <c r="C52" i="1"/>
  <c r="G37" i="1"/>
  <c r="C37" i="1"/>
  <c r="G31" i="1"/>
  <c r="C31" i="1"/>
  <c r="G22" i="1"/>
  <c r="G58" i="1"/>
  <c r="C22" i="1"/>
  <c r="C58" i="1"/>
  <c r="C59" i="1"/>
</calcChain>
</file>

<file path=xl/comments1.xml><?xml version="1.0" encoding="utf-8"?>
<comments xmlns="http://schemas.openxmlformats.org/spreadsheetml/2006/main">
  <authors>
    <author/>
  </authors>
  <commentList>
    <comment ref="F8" authorId="0">
      <text>
        <r>
          <rPr>
            <sz val="10"/>
            <color rgb="FF000000"/>
            <rFont val="Arial"/>
            <family val="2"/>
            <charset val="1"/>
          </rPr>
          <t>6 membres à 300.-</t>
        </r>
      </text>
    </comment>
    <comment ref="F14" authorId="0">
      <text>
        <r>
          <rPr>
            <sz val="10"/>
            <rFont val="Arial"/>
            <family val="2"/>
            <charset val="1"/>
          </rPr>
          <t>Si le cours a lieu correspond
au défraiement et supports de cours</t>
        </r>
      </text>
    </comment>
    <comment ref="B25" authorId="0">
      <text>
        <r>
          <rPr>
            <sz val="10"/>
            <color rgb="FF000000"/>
            <rFont val="Arial"/>
            <family val="2"/>
            <charset val="1"/>
          </rPr>
          <t xml:space="preserve">30 Joueurs Sélections
30 Joueurs M18
</t>
        </r>
        <r>
          <rPr>
            <sz val="10"/>
            <rFont val="Arial"/>
            <family val="2"/>
            <charset val="1"/>
          </rPr>
          <t>16 Joueurs M15</t>
        </r>
      </text>
    </comment>
    <comment ref="F26" authorId="0">
      <text>
        <r>
          <rPr>
            <sz val="10"/>
            <color rgb="FF000000"/>
            <rFont val="Arial"/>
            <family val="2"/>
            <charset val="1"/>
          </rPr>
          <t>7 entraineurs à 200.-</t>
        </r>
      </text>
    </comment>
    <comment ref="B34" authorId="0">
      <text>
        <r>
          <rPr>
            <sz val="10"/>
            <color rgb="FF000000"/>
            <rFont val="Arial"/>
            <family val="2"/>
            <charset val="1"/>
          </rPr>
          <t>10 participants</t>
        </r>
      </text>
    </comment>
    <comment ref="F34" authorId="0">
      <text>
        <r>
          <rPr>
            <sz val="10"/>
            <color rgb="FF000000"/>
            <rFont val="Arial"/>
            <family val="2"/>
            <charset val="1"/>
          </rPr>
          <t>2X2 moniteurs à 100.-
2X100.- Frais de salle</t>
        </r>
      </text>
    </comment>
    <comment ref="B41" authorId="0">
      <text>
        <r>
          <rPr>
            <sz val="10"/>
            <color rgb="FF000000"/>
            <rFont val="Arial"/>
            <family val="2"/>
            <charset val="1"/>
          </rPr>
          <t>8 équipes ligue A à 440.-
10 équipes ligue B à 320.-</t>
        </r>
        <r>
          <rPr>
            <b/>
            <sz val="8"/>
            <color rgb="FF000000"/>
            <rFont val="Tahoma"/>
            <family val="2"/>
            <charset val="1"/>
          </rPr>
          <t xml:space="preserve"> </t>
        </r>
      </text>
    </comment>
    <comment ref="F41" authorId="0">
      <text>
        <r>
          <rPr>
            <sz val="10"/>
            <color rgb="FF000000"/>
            <rFont val="Arial"/>
            <family val="2"/>
            <charset val="1"/>
          </rPr>
          <t>142 matchs sur la saison</t>
        </r>
      </text>
    </comment>
    <comment ref="B43" authorId="0">
      <text>
        <r>
          <rPr>
            <sz val="10"/>
            <color rgb="FF000000"/>
            <rFont val="Arial"/>
            <family val="2"/>
            <charset val="1"/>
          </rPr>
          <t>16 équipes à 80.-</t>
        </r>
      </text>
    </comment>
  </commentList>
</comments>
</file>

<file path=xl/sharedStrings.xml><?xml version="1.0" encoding="utf-8"?>
<sst xmlns="http://schemas.openxmlformats.org/spreadsheetml/2006/main" count="91" uniqueCount="75">
  <si>
    <t>Budget FSTB 2014-2015 (version 2.0)</t>
  </si>
  <si>
    <t>Produits</t>
  </si>
  <si>
    <t>Charges</t>
  </si>
  <si>
    <t>Intitulé</t>
  </si>
  <si>
    <t>Montant</t>
  </si>
  <si>
    <t>Général</t>
  </si>
  <si>
    <t>Cotisations clubs</t>
  </si>
  <si>
    <t>Cotisations FITB (200$)</t>
  </si>
  <si>
    <t>Sponsoring</t>
  </si>
  <si>
    <t>Frais de réunion, assemblée</t>
  </si>
  <si>
    <t>Intérêt sur compte</t>
  </si>
  <si>
    <t>Frais CCP</t>
  </si>
  <si>
    <t>Financement divers</t>
  </si>
  <si>
    <t>Défraiement comité</t>
  </si>
  <si>
    <t>Frais de représentation</t>
  </si>
  <si>
    <t>Honoraires fiduciaire</t>
  </si>
  <si>
    <t>Assurances RC</t>
  </si>
  <si>
    <t>Frais divers</t>
  </si>
  <si>
    <t>Maison des Sports LS</t>
  </si>
  <si>
    <t>Frais Cours HEP</t>
  </si>
  <si>
    <t>Communication</t>
  </si>
  <si>
    <t>Vente stylos promo</t>
  </si>
  <si>
    <t>Site internet &amp; domaines</t>
  </si>
  <si>
    <t>Frais d'envois + communication presse</t>
  </si>
  <si>
    <t>Amortissement sur le stock matériel</t>
  </si>
  <si>
    <t>TchoukUP</t>
  </si>
  <si>
    <t>TchoukUp</t>
  </si>
  <si>
    <t>Frais d'impression</t>
  </si>
  <si>
    <t>Frais d'envoi</t>
  </si>
  <si>
    <t>Sous-total</t>
  </si>
  <si>
    <t>Cadres CH</t>
  </si>
  <si>
    <t>Inscriptions aux sélections + Cellules</t>
  </si>
  <si>
    <t>Location Salles</t>
  </si>
  <si>
    <t>Défraiement entraîneurs &amp; coachs</t>
  </si>
  <si>
    <t>Inscriptions aux tournoi</t>
  </si>
  <si>
    <t>Sponsoring aux sélections + Cellules</t>
  </si>
  <si>
    <t>Achat mat. Sélections + Cellules</t>
  </si>
  <si>
    <t>Soutien aux sélections + Cellules</t>
  </si>
  <si>
    <t>Sous-total Cadres CH</t>
  </si>
  <si>
    <t>Formation</t>
  </si>
  <si>
    <t>Inscriptions cours arbitres</t>
  </si>
  <si>
    <t>Frais cours arbitres</t>
  </si>
  <si>
    <t>Achat de mat. Arbitres (maillots)</t>
  </si>
  <si>
    <t>Inscriptions cours gestion de clubs</t>
  </si>
  <si>
    <t>Frais cours gestion de club</t>
  </si>
  <si>
    <t>Sous-total Formation</t>
  </si>
  <si>
    <t>Activités FSTB</t>
  </si>
  <si>
    <t>Championnat adultes</t>
  </si>
  <si>
    <t>Inscriptions championnat adultes</t>
  </si>
  <si>
    <t>?</t>
  </si>
  <si>
    <t>Défraiement des arbitres championnat</t>
  </si>
  <si>
    <t>Coupe Suisse adultes</t>
  </si>
  <si>
    <t>Coupe suisse adultes (1ère journée)</t>
  </si>
  <si>
    <t>Inscriptions Coupe Suisse Adultes</t>
  </si>
  <si>
    <t>Frais salles</t>
  </si>
  <si>
    <t>Achat / Location matériel</t>
  </si>
  <si>
    <t>Coupe suisse adultes (2ème journée)</t>
  </si>
  <si>
    <t>Défraiement bénévoles + arbitres</t>
  </si>
  <si>
    <t>Frais de représentation (Affiches, VIP)</t>
  </si>
  <si>
    <t>Coupe Suisse M18</t>
  </si>
  <si>
    <t>Coupe suisse M18</t>
  </si>
  <si>
    <t>Inscriptions Coupe Suisse M18</t>
  </si>
  <si>
    <t>-</t>
  </si>
  <si>
    <t>Frais Coupe Suisse M18</t>
  </si>
  <si>
    <t>Sous-total Activités FSTB</t>
  </si>
  <si>
    <t>Sous-total Activites FSTB</t>
  </si>
  <si>
    <t>Evénements internationaux</t>
  </si>
  <si>
    <t>Evénements Internationaux</t>
  </si>
  <si>
    <t>Soutien pour ETC Allemagne</t>
  </si>
  <si>
    <t>Sous-total Evénements Internationaux</t>
  </si>
  <si>
    <t>Total des produits</t>
  </si>
  <si>
    <t>Total des charges</t>
  </si>
  <si>
    <t>Résultat</t>
  </si>
  <si>
    <t>Sponsoring TP</t>
  </si>
  <si>
    <t>Sponsoring fiduciaire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</si>
</sst>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\-??_ ;_ @_ "/>
  </numFmts>
  <fonts count="8" x14ac:knownFonts="1">
    <font>
      <sz val="10"/>
      <name val="Arial"/>
      <family val="2"/>
      <charset val="1"/>
    </font>
    <font>
      <sz val="12"/>
      <name val="Arial Rounded MT Bold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C0C0C0"/>
      <name val="Arial"/>
      <family val="2"/>
      <charset val="1"/>
    </font>
    <font>
      <sz val="10"/>
      <color rgb="FF000000"/>
      <name val="Arial"/>
      <family val="2"/>
      <charset val="1"/>
    </font>
    <font>
      <b/>
      <sz val="8"/>
      <color rgb="FF000000"/>
      <name val="Tahoma"/>
      <family val="2"/>
      <charset val="1"/>
    </font>
    <font>
      <sz val="8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B9CDE5"/>
      </patternFill>
    </fill>
    <fill>
      <patternFill patternType="solid">
        <fgColor rgb="FFB9CDE5"/>
        <bgColor rgb="FFC0C0C0"/>
      </patternFill>
    </fill>
    <fill>
      <patternFill patternType="solid">
        <fgColor rgb="FF8EB4E3"/>
        <bgColor rgb="FF9999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0" xfId="0" applyNumberFormat="1"/>
    <xf numFmtId="0" fontId="0" fillId="2" borderId="2" xfId="0" applyFill="1" applyBorder="1" applyAlignment="1">
      <alignment horizontal="center"/>
    </xf>
    <xf numFmtId="0" fontId="0" fillId="0" borderId="4" xfId="0" applyBorder="1"/>
    <xf numFmtId="0" fontId="0" fillId="0" borderId="4" xfId="0" applyFont="1" applyBorder="1"/>
    <xf numFmtId="164" fontId="0" fillId="0" borderId="1" xfId="0" applyNumberFormat="1" applyFont="1" applyBorder="1"/>
    <xf numFmtId="0" fontId="0" fillId="2" borderId="5" xfId="0" applyFill="1" applyBorder="1"/>
    <xf numFmtId="0" fontId="0" fillId="0" borderId="3" xfId="0" applyBorder="1"/>
    <xf numFmtId="164" fontId="0" fillId="0" borderId="4" xfId="0" applyNumberFormat="1" applyFont="1" applyBorder="1"/>
    <xf numFmtId="164" fontId="3" fillId="0" borderId="1" xfId="0" applyNumberFormat="1" applyFont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164" fontId="4" fillId="0" borderId="0" xfId="0" applyNumberFormat="1" applyFont="1" applyBorder="1"/>
    <xf numFmtId="0" fontId="2" fillId="3" borderId="2" xfId="0" applyFont="1" applyFill="1" applyBorder="1" applyAlignment="1">
      <alignment horizontal="left"/>
    </xf>
    <xf numFmtId="0" fontId="0" fillId="3" borderId="2" xfId="0" applyFont="1" applyFill="1" applyBorder="1"/>
    <xf numFmtId="164" fontId="2" fillId="3" borderId="6" xfId="0" applyNumberFormat="1" applyFont="1" applyFill="1" applyBorder="1"/>
    <xf numFmtId="0" fontId="2" fillId="3" borderId="7" xfId="0" applyFont="1" applyFill="1" applyBorder="1" applyAlignment="1"/>
    <xf numFmtId="164" fontId="2" fillId="3" borderId="2" xfId="0" applyNumberFormat="1" applyFont="1" applyFill="1" applyBorder="1"/>
    <xf numFmtId="0" fontId="0" fillId="2" borderId="0" xfId="0" applyFill="1" applyBorder="1"/>
    <xf numFmtId="164" fontId="0" fillId="0" borderId="8" xfId="0" applyNumberFormat="1" applyFont="1" applyBorder="1"/>
    <xf numFmtId="164" fontId="0" fillId="0" borderId="9" xfId="0" applyNumberFormat="1" applyFont="1" applyBorder="1"/>
    <xf numFmtId="0" fontId="2" fillId="3" borderId="4" xfId="0" applyFont="1" applyFill="1" applyBorder="1"/>
    <xf numFmtId="164" fontId="2" fillId="3" borderId="1" xfId="0" applyNumberFormat="1" applyFont="1" applyFill="1" applyBorder="1"/>
    <xf numFmtId="164" fontId="2" fillId="3" borderId="4" xfId="0" applyNumberFormat="1" applyFont="1" applyFill="1" applyBorder="1"/>
    <xf numFmtId="0" fontId="2" fillId="3" borderId="3" xfId="0" applyFont="1" applyFill="1" applyBorder="1"/>
    <xf numFmtId="0" fontId="2" fillId="0" borderId="4" xfId="0" applyFont="1" applyBorder="1"/>
    <xf numFmtId="0" fontId="2" fillId="0" borderId="3" xfId="0" applyFont="1" applyBorder="1"/>
    <xf numFmtId="0" fontId="0" fillId="0" borderId="3" xfId="0" applyFont="1" applyBorder="1"/>
    <xf numFmtId="0" fontId="0" fillId="0" borderId="4" xfId="0" applyBorder="1" applyAlignment="1"/>
    <xf numFmtId="164" fontId="0" fillId="0" borderId="0" xfId="0" applyNumberFormat="1" applyBorder="1"/>
    <xf numFmtId="0" fontId="0" fillId="0" borderId="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2" fillId="3" borderId="2" xfId="0" applyFont="1" applyFill="1" applyBorder="1"/>
    <xf numFmtId="0" fontId="0" fillId="3" borderId="2" xfId="0" applyFill="1" applyBorder="1"/>
    <xf numFmtId="0" fontId="0" fillId="3" borderId="5" xfId="0" applyFill="1" applyBorder="1"/>
    <xf numFmtId="0" fontId="2" fillId="3" borderId="7" xfId="0" applyFont="1" applyFill="1" applyBorder="1"/>
    <xf numFmtId="164" fontId="2" fillId="4" borderId="4" xfId="0" applyNumberFormat="1" applyFont="1" applyFill="1" applyBorder="1"/>
    <xf numFmtId="0" fontId="2" fillId="4" borderId="5" xfId="0" applyFont="1" applyFill="1" applyBorder="1"/>
    <xf numFmtId="164" fontId="0" fillId="0" borderId="4" xfId="0" applyNumberFormat="1" applyBorder="1"/>
    <xf numFmtId="0" fontId="0" fillId="2" borderId="9" xfId="0" applyFill="1" applyBorder="1"/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4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C0504D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C0504D"/>
            </a:solidFill>
            <a:ln>
              <a:noFill/>
            </a:ln>
          </c:spPr>
          <c:invertIfNegative val="1"/>
          <c:cat>
            <c:strRef>
              <c:f>(Données!$A$22:$A$22,Données!$A$31:$A$31,Données!$A$37:$A$37,Données!$A$52:$A$52,Données!$A$57:$A$57)</c:f>
              <c:strCache>
                <c:ptCount val="5"/>
                <c:pt idx="0">
                  <c:v>Sous-total</c:v>
                </c:pt>
                <c:pt idx="1">
                  <c:v>Sous-total Cadres CH</c:v>
                </c:pt>
                <c:pt idx="2">
                  <c:v>Sous-total Formation</c:v>
                </c:pt>
                <c:pt idx="3">
                  <c:v>Sous-total Activités FSTB</c:v>
                </c:pt>
                <c:pt idx="4">
                  <c:v>Sous-total Evénements Internationaux</c:v>
                </c:pt>
              </c:strCache>
            </c:strRef>
          </c:cat>
          <c:val>
            <c:numRef>
              <c:f>(Données!$G$22:$G$22,Données!$G$31:$G$31,Données!$G$37:$G$37,Données!$G$52:$G$52,Données!$G$57:$G$57)</c:f>
              <c:numCache>
                <c:formatCode>_ * #,##0.00_ ;_ * \-#,##0.00_ ;_ * \-??_ ;_ @_ </c:formatCode>
                <c:ptCount val="5"/>
                <c:pt idx="0">
                  <c:v>14935.0</c:v>
                </c:pt>
                <c:pt idx="1">
                  <c:v>9500.0</c:v>
                </c:pt>
                <c:pt idx="2">
                  <c:v>1500.0</c:v>
                </c:pt>
                <c:pt idx="3">
                  <c:v>7130.0</c:v>
                </c:pt>
                <c:pt idx="4">
                  <c:v>800.0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</c14:spPr>
              </c14:invertSolidFillFmt>
            </c:ext>
          </c:extLst>
        </c:ser>
        <c:ser>
          <c:idx val="1"/>
          <c:order val="1"/>
          <c:spPr>
            <a:solidFill>
              <a:srgbClr val="9BBB59"/>
            </a:solidFill>
            <a:ln>
              <a:noFill/>
            </a:ln>
          </c:spPr>
          <c:invertIfNegative val="1"/>
          <c:cat>
            <c:strRef>
              <c:f>(Données!$A$22:$A$22,Données!$A$31:$A$31,Données!$A$37:$A$37,Données!$A$52:$A$52,Données!$A$57:$A$57)</c:f>
              <c:strCache>
                <c:ptCount val="5"/>
                <c:pt idx="0">
                  <c:v>Sous-total</c:v>
                </c:pt>
                <c:pt idx="1">
                  <c:v>Sous-total Cadres CH</c:v>
                </c:pt>
                <c:pt idx="2">
                  <c:v>Sous-total Formation</c:v>
                </c:pt>
                <c:pt idx="3">
                  <c:v>Sous-total Activités FSTB</c:v>
                </c:pt>
                <c:pt idx="4">
                  <c:v>Sous-total Evénements Internationaux</c:v>
                </c:pt>
              </c:strCache>
            </c:strRef>
          </c:cat>
          <c:val>
            <c:numRef>
              <c:f>(Données!$C$22:$C$22,Données!$C$31:$C$31,Données!$C$37:$C$37,Données!$C$52:$C$52,Données!$C$57:$C$57)</c:f>
              <c:numCache>
                <c:formatCode>_ * #,##0.00_ ;_ * \-#,##0.00_ ;_ * \-??_ ;_ @_ </c:formatCode>
                <c:ptCount val="5"/>
                <c:pt idx="0">
                  <c:v>17080.0</c:v>
                </c:pt>
                <c:pt idx="1">
                  <c:v>7600.0</c:v>
                </c:pt>
                <c:pt idx="2">
                  <c:v>1500.0</c:v>
                </c:pt>
                <c:pt idx="3">
                  <c:v>8200.0</c:v>
                </c:pt>
                <c:pt idx="4">
                  <c:v>0.0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6730152"/>
        <c:axId val="2116733128"/>
      </c:barChart>
      <c:catAx>
        <c:axId val="2116730152"/>
        <c:scaling>
          <c:orientation val="minMax"/>
        </c:scaling>
        <c:delete val="0"/>
        <c:axPos val="b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2116733128"/>
        <c:crossesAt val="0.0"/>
        <c:auto val="1"/>
        <c:lblAlgn val="ctr"/>
        <c:lblOffset val="100"/>
        <c:noMultiLvlLbl val="1"/>
      </c:catAx>
      <c:valAx>
        <c:axId val="2116733128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_ * #,##0.00_ ;_ * \-#,##0.00_ ;_ * \-??_ ;_ @_ 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2116730152"/>
        <c:crossesAt val="0.0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zero"/>
    <c:showDLblsOverMax val="1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180975</xdr:colOff>
      <xdr:row>58</xdr:row>
      <xdr:rowOff>104775</xdr:rowOff>
    </xdr:to>
    <xdr:sp macro="" textlink="">
      <xdr:nvSpPr>
        <xdr:cNvPr id="10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180975</xdr:colOff>
      <xdr:row>58</xdr:row>
      <xdr:rowOff>104775</xdr:rowOff>
    </xdr:to>
    <xdr:sp macro="" textlink="">
      <xdr:nvSpPr>
        <xdr:cNvPr id="10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180975</xdr:colOff>
      <xdr:row>58</xdr:row>
      <xdr:rowOff>104775</xdr:rowOff>
    </xdr:to>
    <xdr:sp macro="" textlink="">
      <xdr:nvSpPr>
        <xdr:cNvPr id="10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180975</xdr:colOff>
      <xdr:row>58</xdr:row>
      <xdr:rowOff>104775</xdr:rowOff>
    </xdr:to>
    <xdr:sp macro="" textlink="">
      <xdr:nvSpPr>
        <xdr:cNvPr id="10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180975</xdr:colOff>
      <xdr:row>58</xdr:row>
      <xdr:rowOff>104775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180975</xdr:colOff>
      <xdr:row>58</xdr:row>
      <xdr:rowOff>104775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180975</xdr:colOff>
      <xdr:row>58</xdr:row>
      <xdr:rowOff>104775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180975</xdr:colOff>
      <xdr:row>58</xdr:row>
      <xdr:rowOff>104775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180975</xdr:colOff>
      <xdr:row>58</xdr:row>
      <xdr:rowOff>104775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238125</xdr:colOff>
      <xdr:row>58</xdr:row>
      <xdr:rowOff>104775</xdr:rowOff>
    </xdr:to>
    <xdr:sp macro="" textlink="">
      <xdr:nvSpPr>
        <xdr:cNvPr id="1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238125</xdr:colOff>
      <xdr:row>58</xdr:row>
      <xdr:rowOff>104775</xdr:rowOff>
    </xdr:to>
    <xdr:sp macro="" textlink="">
      <xdr:nvSpPr>
        <xdr:cNvPr id="1049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238125</xdr:colOff>
      <xdr:row>58</xdr:row>
      <xdr:rowOff>104775</xdr:rowOff>
    </xdr:to>
    <xdr:sp macro="" textlink="">
      <xdr:nvSpPr>
        <xdr:cNvPr id="10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238125</xdr:colOff>
      <xdr:row>58</xdr:row>
      <xdr:rowOff>104775</xdr:rowOff>
    </xdr:to>
    <xdr:sp macro="" textlink="">
      <xdr:nvSpPr>
        <xdr:cNvPr id="1047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238125</xdr:colOff>
      <xdr:row>58</xdr:row>
      <xdr:rowOff>104775</xdr:rowOff>
    </xdr:to>
    <xdr:sp macro="" textlink="">
      <xdr:nvSpPr>
        <xdr:cNvPr id="10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238125</xdr:colOff>
      <xdr:row>58</xdr:row>
      <xdr:rowOff>104775</xdr:rowOff>
    </xdr:to>
    <xdr:sp macro="" textlink="">
      <xdr:nvSpPr>
        <xdr:cNvPr id="1045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238125</xdr:colOff>
      <xdr:row>58</xdr:row>
      <xdr:rowOff>104775</xdr:rowOff>
    </xdr:to>
    <xdr:sp macro="" textlink="">
      <xdr:nvSpPr>
        <xdr:cNvPr id="10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238125</xdr:colOff>
      <xdr:row>58</xdr:row>
      <xdr:rowOff>104775</xdr:rowOff>
    </xdr:to>
    <xdr:sp macro="" textlink="">
      <xdr:nvSpPr>
        <xdr:cNvPr id="1043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238125</xdr:colOff>
      <xdr:row>58</xdr:row>
      <xdr:rowOff>104775</xdr:rowOff>
    </xdr:to>
    <xdr:sp macro="" textlink="">
      <xdr:nvSpPr>
        <xdr:cNvPr id="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83</xdr:row>
      <xdr:rowOff>12700</xdr:rowOff>
    </xdr:to>
    <xdr:sp macro="" textlink="">
      <xdr:nvSpPr>
        <xdr:cNvPr id="3" name="shapetype_202" hidden="1"/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83</xdr:row>
      <xdr:rowOff>12700</xdr:rowOff>
    </xdr:to>
    <xdr:sp macro="" textlink="">
      <xdr:nvSpPr>
        <xdr:cNvPr id="4" name="shapetype_202" hidden="1"/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83</xdr:row>
      <xdr:rowOff>12700</xdr:rowOff>
    </xdr:to>
    <xdr:sp macro="" textlink="">
      <xdr:nvSpPr>
        <xdr:cNvPr id="5" name="shapetype_202" hidden="1"/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83</xdr:row>
      <xdr:rowOff>12700</xdr:rowOff>
    </xdr:to>
    <xdr:sp macro="" textlink="">
      <xdr:nvSpPr>
        <xdr:cNvPr id="6" name="shapetype_202" hidden="1"/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83</xdr:row>
      <xdr:rowOff>12700</xdr:rowOff>
    </xdr:to>
    <xdr:sp macro="" textlink="">
      <xdr:nvSpPr>
        <xdr:cNvPr id="7" name="shapetype_202" hidden="1"/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83</xdr:row>
      <xdr:rowOff>12700</xdr:rowOff>
    </xdr:to>
    <xdr:sp macro="" textlink="">
      <xdr:nvSpPr>
        <xdr:cNvPr id="8" name="shapetype_202" hidden="1"/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83</xdr:row>
      <xdr:rowOff>12700</xdr:rowOff>
    </xdr:to>
    <xdr:sp macro="" textlink="">
      <xdr:nvSpPr>
        <xdr:cNvPr id="9" name="shapetype_202" hidden="1"/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83</xdr:row>
      <xdr:rowOff>12700</xdr:rowOff>
    </xdr:to>
    <xdr:sp macro="" textlink="">
      <xdr:nvSpPr>
        <xdr:cNvPr id="10" name="shapetype_202" hidden="1"/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83</xdr:row>
      <xdr:rowOff>12700</xdr:rowOff>
    </xdr:to>
    <xdr:sp macro="" textlink="">
      <xdr:nvSpPr>
        <xdr:cNvPr id="11" name="shapetype_202" hidden="1"/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81000</xdr:colOff>
      <xdr:row>1</xdr:row>
      <xdr:rowOff>39600</xdr:rowOff>
    </xdr:from>
    <xdr:to>
      <xdr:col>10</xdr:col>
      <xdr:colOff>222840</xdr:colOff>
      <xdr:row>30</xdr:row>
      <xdr:rowOff>114840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59"/>
  <sheetViews>
    <sheetView showGridLines="0" tabSelected="1" workbookViewId="0">
      <selection activeCell="J16" sqref="J16"/>
    </sheetView>
  </sheetViews>
  <sheetFormatPr baseColWidth="10" defaultColWidth="9.1640625" defaultRowHeight="12" x14ac:dyDescent="0"/>
  <cols>
    <col min="1" max="1" width="4.6640625" customWidth="1"/>
    <col min="2" max="2" width="32.5" customWidth="1"/>
    <col min="3" max="3" width="9.6640625" style="1" bestFit="1" customWidth="1"/>
    <col min="4" max="4" width="2.83203125" customWidth="1"/>
    <col min="5" max="5" width="4.6640625" customWidth="1"/>
    <col min="6" max="6" width="32.5" customWidth="1"/>
    <col min="7" max="7" width="9.6640625" style="1" bestFit="1" customWidth="1"/>
  </cols>
  <sheetData>
    <row r="1" spans="1:10" ht="15">
      <c r="A1" s="41" t="s">
        <v>0</v>
      </c>
      <c r="B1" s="41"/>
      <c r="C1" s="41"/>
      <c r="D1" s="41"/>
      <c r="E1" s="41"/>
      <c r="F1" s="41"/>
      <c r="G1" s="41"/>
    </row>
    <row r="2" spans="1:10">
      <c r="A2" s="42" t="s">
        <v>1</v>
      </c>
      <c r="B2" s="42"/>
      <c r="C2" s="42"/>
      <c r="D2" s="2"/>
      <c r="E2" s="43" t="s">
        <v>2</v>
      </c>
      <c r="F2" s="43"/>
      <c r="G2" s="43"/>
    </row>
    <row r="3" spans="1:10">
      <c r="A3" s="3"/>
      <c r="B3" s="4" t="s">
        <v>3</v>
      </c>
      <c r="C3" s="5" t="s">
        <v>4</v>
      </c>
      <c r="D3" s="6"/>
      <c r="E3" s="7"/>
      <c r="F3" s="4" t="s">
        <v>3</v>
      </c>
      <c r="G3" s="8" t="s">
        <v>4</v>
      </c>
    </row>
    <row r="4" spans="1:10">
      <c r="A4" s="44" t="s">
        <v>5</v>
      </c>
      <c r="B4" s="44"/>
      <c r="C4" s="9"/>
      <c r="D4" s="6"/>
      <c r="E4" s="44" t="s">
        <v>5</v>
      </c>
      <c r="F4" s="44"/>
      <c r="G4" s="8"/>
    </row>
    <row r="5" spans="1:10">
      <c r="A5" s="10"/>
      <c r="B5" s="4" t="s">
        <v>6</v>
      </c>
      <c r="C5" s="5">
        <v>14500</v>
      </c>
      <c r="D5" s="6"/>
      <c r="E5" s="11"/>
      <c r="F5" s="4" t="s">
        <v>7</v>
      </c>
      <c r="G5" s="8">
        <v>190</v>
      </c>
    </row>
    <row r="6" spans="1:10">
      <c r="A6" s="10"/>
      <c r="B6" s="4" t="s">
        <v>73</v>
      </c>
      <c r="C6" s="5">
        <v>2000</v>
      </c>
      <c r="D6" s="6"/>
      <c r="E6" s="11"/>
      <c r="F6" s="4" t="s">
        <v>9</v>
      </c>
      <c r="G6" s="8">
        <v>450</v>
      </c>
      <c r="I6" s="12"/>
      <c r="J6" s="13"/>
    </row>
    <row r="7" spans="1:10">
      <c r="A7" s="10"/>
      <c r="B7" s="4" t="s">
        <v>10</v>
      </c>
      <c r="C7" s="5">
        <v>80</v>
      </c>
      <c r="D7" s="6"/>
      <c r="E7" s="11"/>
      <c r="F7" s="4" t="s">
        <v>11</v>
      </c>
      <c r="G7" s="8">
        <v>140</v>
      </c>
    </row>
    <row r="8" spans="1:10">
      <c r="A8" s="10"/>
      <c r="B8" s="4" t="s">
        <v>12</v>
      </c>
      <c r="C8" s="5"/>
      <c r="D8" s="6"/>
      <c r="E8" s="11"/>
      <c r="F8" s="4" t="s">
        <v>13</v>
      </c>
      <c r="G8" s="8">
        <v>1800</v>
      </c>
    </row>
    <row r="9" spans="1:10">
      <c r="A9" s="10"/>
      <c r="B9" s="4"/>
      <c r="C9" s="5"/>
      <c r="D9" s="6"/>
      <c r="E9" s="11"/>
      <c r="F9" s="4" t="s">
        <v>14</v>
      </c>
      <c r="G9" s="8">
        <v>200</v>
      </c>
    </row>
    <row r="10" spans="1:10">
      <c r="A10" s="10"/>
      <c r="B10" s="4" t="s">
        <v>74</v>
      </c>
      <c r="C10" s="5">
        <v>500</v>
      </c>
      <c r="D10" s="6"/>
      <c r="E10" s="11"/>
      <c r="F10" s="4" t="s">
        <v>15</v>
      </c>
      <c r="G10" s="8">
        <v>1500</v>
      </c>
      <c r="I10" s="12"/>
      <c r="J10" s="13"/>
    </row>
    <row r="11" spans="1:10">
      <c r="A11" s="10"/>
      <c r="B11" s="4"/>
      <c r="C11" s="5"/>
      <c r="D11" s="6"/>
      <c r="E11" s="11"/>
      <c r="F11" s="4" t="s">
        <v>16</v>
      </c>
      <c r="G11" s="8">
        <v>315</v>
      </c>
    </row>
    <row r="12" spans="1:10">
      <c r="A12" s="10"/>
      <c r="B12" s="4"/>
      <c r="C12" s="5"/>
      <c r="D12" s="6"/>
      <c r="E12" s="11"/>
      <c r="F12" s="4" t="s">
        <v>17</v>
      </c>
      <c r="G12" s="8">
        <v>200</v>
      </c>
    </row>
    <row r="13" spans="1:10">
      <c r="A13" s="10"/>
      <c r="B13" s="4"/>
      <c r="C13" s="5"/>
      <c r="D13" s="6"/>
      <c r="E13" s="11"/>
      <c r="F13" s="4" t="s">
        <v>18</v>
      </c>
      <c r="G13" s="8">
        <v>100</v>
      </c>
    </row>
    <row r="14" spans="1:10">
      <c r="A14" s="10"/>
      <c r="B14" s="4"/>
      <c r="C14" s="5"/>
      <c r="D14" s="6"/>
      <c r="E14" s="11"/>
      <c r="F14" s="4" t="s">
        <v>19</v>
      </c>
      <c r="G14" s="8">
        <v>200</v>
      </c>
    </row>
    <row r="15" spans="1:10">
      <c r="A15" s="44" t="s">
        <v>20</v>
      </c>
      <c r="B15" s="44"/>
      <c r="C15" s="5"/>
      <c r="D15" s="6"/>
      <c r="E15" s="44" t="s">
        <v>20</v>
      </c>
      <c r="F15" s="44"/>
      <c r="G15" s="8"/>
    </row>
    <row r="16" spans="1:10">
      <c r="A16" s="10"/>
      <c r="B16" s="4" t="s">
        <v>21</v>
      </c>
      <c r="C16" s="5">
        <v>0</v>
      </c>
      <c r="D16" s="6"/>
      <c r="E16" s="11"/>
      <c r="F16" s="4" t="s">
        <v>22</v>
      </c>
      <c r="G16" s="8">
        <v>180</v>
      </c>
    </row>
    <row r="17" spans="1:10">
      <c r="A17" s="10"/>
      <c r="B17" s="4"/>
      <c r="C17" s="5"/>
      <c r="D17" s="6"/>
      <c r="E17" s="11"/>
      <c r="F17" s="4" t="s">
        <v>23</v>
      </c>
      <c r="G17" s="8">
        <v>200</v>
      </c>
    </row>
    <row r="18" spans="1:10">
      <c r="A18" s="10"/>
      <c r="B18" s="4"/>
      <c r="C18" s="5"/>
      <c r="D18" s="6"/>
      <c r="E18" s="11"/>
      <c r="F18" s="4" t="s">
        <v>24</v>
      </c>
      <c r="G18" s="8">
        <v>400</v>
      </c>
    </row>
    <row r="19" spans="1:10">
      <c r="A19" s="44" t="s">
        <v>25</v>
      </c>
      <c r="B19" s="44"/>
      <c r="C19" s="5"/>
      <c r="D19" s="6"/>
      <c r="E19" s="44" t="s">
        <v>26</v>
      </c>
      <c r="F19" s="44"/>
      <c r="G19" s="8"/>
    </row>
    <row r="20" spans="1:10">
      <c r="A20" s="10"/>
      <c r="B20" s="4"/>
      <c r="C20" s="5"/>
      <c r="D20" s="6"/>
      <c r="E20" s="11"/>
      <c r="F20" s="4" t="s">
        <v>27</v>
      </c>
      <c r="G20" s="8">
        <v>6000</v>
      </c>
    </row>
    <row r="21" spans="1:10">
      <c r="A21" s="10"/>
      <c r="B21" s="4"/>
      <c r="C21" s="5"/>
      <c r="D21" s="6"/>
      <c r="E21" s="11"/>
      <c r="F21" s="4" t="s">
        <v>28</v>
      </c>
      <c r="G21" s="8">
        <v>3060</v>
      </c>
    </row>
    <row r="22" spans="1:10">
      <c r="A22" s="14" t="s">
        <v>29</v>
      </c>
      <c r="B22" s="15"/>
      <c r="C22" s="16">
        <f>SUM(C5:C21)</f>
        <v>17080</v>
      </c>
      <c r="D22" s="6"/>
      <c r="E22" s="17" t="s">
        <v>29</v>
      </c>
      <c r="F22" s="15"/>
      <c r="G22" s="18">
        <f>SUM(G5:G21)</f>
        <v>14935</v>
      </c>
    </row>
    <row r="23" spans="1:10">
      <c r="A23" s="45"/>
      <c r="B23" s="45"/>
      <c r="C23" s="45"/>
      <c r="D23" s="19"/>
      <c r="E23" s="45"/>
      <c r="F23" s="45"/>
      <c r="G23" s="45"/>
    </row>
    <row r="24" spans="1:10">
      <c r="A24" s="44" t="s">
        <v>30</v>
      </c>
      <c r="B24" s="44"/>
      <c r="C24" s="20"/>
      <c r="D24" s="6"/>
      <c r="E24" s="44" t="s">
        <v>30</v>
      </c>
      <c r="F24" s="44"/>
      <c r="G24" s="21"/>
      <c r="I24" s="12"/>
      <c r="J24" s="13"/>
    </row>
    <row r="25" spans="1:10">
      <c r="A25" s="10"/>
      <c r="B25" s="4" t="s">
        <v>31</v>
      </c>
      <c r="C25" s="5">
        <v>6800</v>
      </c>
      <c r="D25" s="6"/>
      <c r="E25" s="11"/>
      <c r="F25" s="4" t="s">
        <v>32</v>
      </c>
      <c r="G25" s="8">
        <v>2800</v>
      </c>
      <c r="I25" s="12"/>
      <c r="J25" s="13"/>
    </row>
    <row r="26" spans="1:10">
      <c r="A26" s="10"/>
      <c r="B26" s="4"/>
      <c r="C26" s="5"/>
      <c r="D26" s="6"/>
      <c r="E26" s="11"/>
      <c r="F26" s="4" t="s">
        <v>33</v>
      </c>
      <c r="G26" s="8">
        <v>1400</v>
      </c>
      <c r="I26" s="12"/>
      <c r="J26" s="13"/>
    </row>
    <row r="27" spans="1:10">
      <c r="A27" s="10"/>
      <c r="B27" s="4"/>
      <c r="C27" s="5"/>
      <c r="D27" s="6"/>
      <c r="E27" s="11"/>
      <c r="F27" s="4" t="s">
        <v>34</v>
      </c>
      <c r="G27" s="8">
        <v>1500</v>
      </c>
      <c r="I27" s="12"/>
      <c r="J27" s="13"/>
    </row>
    <row r="28" spans="1:10">
      <c r="A28" s="10"/>
      <c r="B28" s="4" t="s">
        <v>35</v>
      </c>
      <c r="C28" s="5">
        <v>800</v>
      </c>
      <c r="D28" s="6"/>
      <c r="E28" s="11"/>
      <c r="F28" s="4" t="s">
        <v>36</v>
      </c>
      <c r="G28" s="8">
        <v>800</v>
      </c>
    </row>
    <row r="29" spans="1:10">
      <c r="A29" s="10"/>
      <c r="B29" s="4"/>
      <c r="C29" s="5"/>
      <c r="D29" s="6"/>
      <c r="E29" s="11"/>
      <c r="F29" s="4" t="s">
        <v>37</v>
      </c>
      <c r="G29" s="8">
        <v>1000</v>
      </c>
    </row>
    <row r="30" spans="1:10">
      <c r="A30" s="10"/>
      <c r="B30" s="4"/>
      <c r="C30" s="5"/>
      <c r="D30" s="6"/>
      <c r="E30" s="11"/>
      <c r="F30" s="4" t="s">
        <v>24</v>
      </c>
      <c r="G30" s="8">
        <v>2000</v>
      </c>
    </row>
    <row r="31" spans="1:10">
      <c r="A31" s="22" t="s">
        <v>38</v>
      </c>
      <c r="B31" s="22"/>
      <c r="C31" s="23">
        <f>SUM(C25:C30)</f>
        <v>7600</v>
      </c>
      <c r="D31" s="6"/>
      <c r="E31" s="22" t="s">
        <v>38</v>
      </c>
      <c r="F31" s="22"/>
      <c r="G31" s="24">
        <f>SUM(G25:G30)</f>
        <v>9500</v>
      </c>
      <c r="I31" s="12"/>
      <c r="J31" s="13"/>
    </row>
    <row r="32" spans="1:10">
      <c r="A32" s="45"/>
      <c r="B32" s="45"/>
      <c r="C32" s="45"/>
      <c r="D32" s="6"/>
      <c r="E32" s="45"/>
      <c r="F32" s="45"/>
      <c r="G32" s="45"/>
      <c r="I32" s="12"/>
      <c r="J32" s="13"/>
    </row>
    <row r="33" spans="1:9">
      <c r="A33" s="44" t="s">
        <v>39</v>
      </c>
      <c r="B33" s="44"/>
      <c r="C33" s="5"/>
      <c r="D33" s="6"/>
      <c r="E33" s="44" t="s">
        <v>39</v>
      </c>
      <c r="F33" s="44"/>
      <c r="G33" s="8"/>
    </row>
    <row r="34" spans="1:9">
      <c r="A34" s="10"/>
      <c r="B34" s="4" t="s">
        <v>40</v>
      </c>
      <c r="C34" s="5">
        <v>800</v>
      </c>
      <c r="D34" s="6"/>
      <c r="E34" s="11"/>
      <c r="F34" s="4" t="s">
        <v>41</v>
      </c>
      <c r="G34" s="8">
        <v>600</v>
      </c>
    </row>
    <row r="35" spans="1:9">
      <c r="A35" s="10"/>
      <c r="B35" s="4"/>
      <c r="C35" s="5"/>
      <c r="D35" s="6"/>
      <c r="E35" s="11"/>
      <c r="F35" s="4" t="s">
        <v>42</v>
      </c>
      <c r="G35" s="8">
        <v>200</v>
      </c>
    </row>
    <row r="36" spans="1:9">
      <c r="A36" s="10"/>
      <c r="B36" s="4" t="s">
        <v>43</v>
      </c>
      <c r="C36" s="5">
        <v>700</v>
      </c>
      <c r="D36" s="6"/>
      <c r="E36" s="11"/>
      <c r="F36" s="4" t="s">
        <v>44</v>
      </c>
      <c r="G36" s="8">
        <v>700</v>
      </c>
    </row>
    <row r="37" spans="1:9">
      <c r="A37" s="22" t="s">
        <v>45</v>
      </c>
      <c r="B37" s="22"/>
      <c r="C37" s="23">
        <f>SUM(C34:C36)</f>
        <v>1500</v>
      </c>
      <c r="D37" s="6"/>
      <c r="E37" s="25" t="s">
        <v>45</v>
      </c>
      <c r="F37" s="22"/>
      <c r="G37" s="24">
        <f>SUM(G34:G36)</f>
        <v>1500</v>
      </c>
    </row>
    <row r="38" spans="1:9">
      <c r="A38" s="45"/>
      <c r="B38" s="45"/>
      <c r="C38" s="45"/>
      <c r="D38" s="6"/>
      <c r="E38" s="45"/>
      <c r="F38" s="45"/>
      <c r="G38" s="45"/>
    </row>
    <row r="39" spans="1:9">
      <c r="A39" s="26" t="s">
        <v>46</v>
      </c>
      <c r="B39" s="4"/>
      <c r="C39" s="5"/>
      <c r="D39" s="6"/>
      <c r="E39" s="27" t="s">
        <v>46</v>
      </c>
      <c r="F39" s="4"/>
      <c r="G39" s="8"/>
    </row>
    <row r="40" spans="1:9">
      <c r="A40" s="4" t="s">
        <v>47</v>
      </c>
      <c r="B40" s="4"/>
      <c r="C40" s="5"/>
      <c r="D40" s="6"/>
      <c r="E40" s="28" t="s">
        <v>47</v>
      </c>
      <c r="F40" s="4"/>
      <c r="G40" s="8"/>
    </row>
    <row r="41" spans="1:9">
      <c r="A41" s="29"/>
      <c r="B41" s="4" t="s">
        <v>48</v>
      </c>
      <c r="C41" s="8">
        <v>6720</v>
      </c>
      <c r="D41" s="6"/>
      <c r="E41" s="11" t="s">
        <v>49</v>
      </c>
      <c r="F41" s="4" t="s">
        <v>50</v>
      </c>
      <c r="G41" s="8">
        <v>5680</v>
      </c>
    </row>
    <row r="42" spans="1:9">
      <c r="A42" s="3" t="s">
        <v>51</v>
      </c>
      <c r="B42" s="4"/>
      <c r="C42" s="5"/>
      <c r="D42" s="6"/>
      <c r="E42" s="7" t="s">
        <v>52</v>
      </c>
      <c r="F42" s="4"/>
      <c r="G42" s="8"/>
    </row>
    <row r="43" spans="1:9">
      <c r="A43" s="10"/>
      <c r="B43" s="4" t="s">
        <v>53</v>
      </c>
      <c r="C43" s="5">
        <v>1280</v>
      </c>
      <c r="D43" s="6"/>
      <c r="E43" s="11"/>
      <c r="F43" s="4" t="s">
        <v>54</v>
      </c>
      <c r="G43" s="8">
        <v>375</v>
      </c>
      <c r="H43" s="12"/>
      <c r="I43" s="30"/>
    </row>
    <row r="44" spans="1:9">
      <c r="A44" s="10"/>
      <c r="B44" s="4"/>
      <c r="C44" s="5"/>
      <c r="D44" s="6"/>
      <c r="E44" s="11"/>
      <c r="F44" s="4" t="s">
        <v>55</v>
      </c>
      <c r="G44" s="8">
        <v>100</v>
      </c>
      <c r="H44" s="12"/>
      <c r="I44" s="30"/>
    </row>
    <row r="45" spans="1:9">
      <c r="A45" s="10"/>
      <c r="B45" s="4"/>
      <c r="C45" s="5"/>
      <c r="D45" s="6"/>
      <c r="E45" s="11" t="s">
        <v>56</v>
      </c>
      <c r="F45" s="4"/>
      <c r="G45" s="8"/>
      <c r="H45" s="12"/>
      <c r="I45" s="30"/>
    </row>
    <row r="46" spans="1:9">
      <c r="A46" s="10"/>
      <c r="B46" s="4"/>
      <c r="C46" s="5"/>
      <c r="D46" s="6"/>
      <c r="E46" s="11"/>
      <c r="F46" s="4" t="s">
        <v>54</v>
      </c>
      <c r="G46" s="8">
        <v>375</v>
      </c>
      <c r="H46" s="12"/>
      <c r="I46" s="30"/>
    </row>
    <row r="47" spans="1:9">
      <c r="A47" s="10"/>
      <c r="B47" s="4"/>
      <c r="C47" s="5"/>
      <c r="D47" s="6"/>
      <c r="E47" s="11"/>
      <c r="F47" s="4" t="s">
        <v>57</v>
      </c>
      <c r="G47" s="8">
        <v>300</v>
      </c>
      <c r="H47" s="12"/>
      <c r="I47" s="30"/>
    </row>
    <row r="48" spans="1:9">
      <c r="A48" s="10"/>
      <c r="B48" s="4" t="s">
        <v>8</v>
      </c>
      <c r="C48" s="5">
        <v>200</v>
      </c>
      <c r="D48" s="6"/>
      <c r="E48" s="11"/>
      <c r="F48" s="4" t="s">
        <v>55</v>
      </c>
      <c r="G48" s="8">
        <v>100</v>
      </c>
      <c r="H48" s="12"/>
      <c r="I48" s="30"/>
    </row>
    <row r="49" spans="1:7">
      <c r="A49" s="10"/>
      <c r="B49" s="4"/>
      <c r="C49" s="8"/>
      <c r="D49" s="6"/>
      <c r="E49" s="11"/>
      <c r="F49" s="4" t="s">
        <v>58</v>
      </c>
      <c r="G49" s="8">
        <v>200</v>
      </c>
    </row>
    <row r="50" spans="1:7">
      <c r="A50" s="31" t="s">
        <v>59</v>
      </c>
      <c r="B50" s="4"/>
      <c r="C50" s="5"/>
      <c r="D50" s="6"/>
      <c r="E50" s="32" t="s">
        <v>60</v>
      </c>
      <c r="F50" s="4"/>
      <c r="G50" s="8"/>
    </row>
    <row r="51" spans="1:7">
      <c r="A51" s="10"/>
      <c r="B51" s="4" t="s">
        <v>61</v>
      </c>
      <c r="C51" s="8" t="s">
        <v>62</v>
      </c>
      <c r="D51" s="6"/>
      <c r="E51" s="11"/>
      <c r="F51" s="4" t="s">
        <v>63</v>
      </c>
      <c r="G51" s="8" t="s">
        <v>62</v>
      </c>
    </row>
    <row r="52" spans="1:7">
      <c r="A52" s="46" t="s">
        <v>64</v>
      </c>
      <c r="B52" s="46"/>
      <c r="C52" s="23">
        <f>SUM(C40:C51)</f>
        <v>8200</v>
      </c>
      <c r="D52" s="6"/>
      <c r="E52" s="46" t="s">
        <v>65</v>
      </c>
      <c r="F52" s="46"/>
      <c r="G52" s="24">
        <f>SUM(G39:G51)</f>
        <v>7130</v>
      </c>
    </row>
    <row r="53" spans="1:7">
      <c r="A53" s="45"/>
      <c r="B53" s="45"/>
      <c r="C53" s="45"/>
      <c r="D53" s="6"/>
      <c r="E53" s="45"/>
      <c r="F53" s="45"/>
      <c r="G53" s="45"/>
    </row>
    <row r="54" spans="1:7">
      <c r="A54" s="44" t="s">
        <v>66</v>
      </c>
      <c r="B54" s="44"/>
      <c r="C54" s="5"/>
      <c r="D54" s="6"/>
      <c r="E54" s="44" t="s">
        <v>67</v>
      </c>
      <c r="F54" s="44"/>
      <c r="G54" s="8"/>
    </row>
    <row r="55" spans="1:7">
      <c r="A55" s="47"/>
      <c r="B55" s="47"/>
      <c r="C55" s="5"/>
      <c r="D55" s="6"/>
      <c r="E55" s="47"/>
      <c r="F55" s="47"/>
      <c r="G55" s="8"/>
    </row>
    <row r="56" spans="1:7">
      <c r="A56" s="3"/>
      <c r="B56" s="4"/>
      <c r="C56" s="8"/>
      <c r="D56" s="6"/>
      <c r="E56" s="7"/>
      <c r="F56" s="4" t="s">
        <v>68</v>
      </c>
      <c r="G56" s="8">
        <v>800</v>
      </c>
    </row>
    <row r="57" spans="1:7">
      <c r="A57" s="33" t="s">
        <v>69</v>
      </c>
      <c r="B57" s="34"/>
      <c r="C57" s="24">
        <f>SUM(C55:C56)</f>
        <v>0</v>
      </c>
      <c r="D57" s="35"/>
      <c r="E57" s="36" t="s">
        <v>69</v>
      </c>
      <c r="F57" s="34"/>
      <c r="G57" s="24">
        <f>SUM(G55:G56)</f>
        <v>800</v>
      </c>
    </row>
    <row r="58" spans="1:7">
      <c r="A58" s="48" t="s">
        <v>70</v>
      </c>
      <c r="B58" s="48"/>
      <c r="C58" s="37">
        <f>C22+C31+C37+C52+C57</f>
        <v>34380</v>
      </c>
      <c r="D58" s="38"/>
      <c r="E58" s="48" t="s">
        <v>71</v>
      </c>
      <c r="F58" s="48"/>
      <c r="G58" s="37">
        <f>G22+G31+G37+G52+G57</f>
        <v>33865</v>
      </c>
    </row>
    <row r="59" spans="1:7">
      <c r="A59" s="3"/>
      <c r="B59" s="3" t="s">
        <v>72</v>
      </c>
      <c r="C59" s="39">
        <f>SUM(C58)-G58</f>
        <v>515</v>
      </c>
      <c r="D59" s="40"/>
      <c r="E59" s="3"/>
      <c r="F59" s="3"/>
      <c r="G59" s="39"/>
    </row>
  </sheetData>
  <mergeCells count="29">
    <mergeCell ref="A54:B54"/>
    <mergeCell ref="E54:F54"/>
    <mergeCell ref="A55:B55"/>
    <mergeCell ref="E55:F55"/>
    <mergeCell ref="A58:B58"/>
    <mergeCell ref="E58:F58"/>
    <mergeCell ref="A38:C38"/>
    <mergeCell ref="E38:G38"/>
    <mergeCell ref="A52:B52"/>
    <mergeCell ref="E52:F52"/>
    <mergeCell ref="A53:C53"/>
    <mergeCell ref="E53:G53"/>
    <mergeCell ref="A24:B24"/>
    <mergeCell ref="E24:F24"/>
    <mergeCell ref="A32:C32"/>
    <mergeCell ref="E32:G32"/>
    <mergeCell ref="A33:B33"/>
    <mergeCell ref="E33:F33"/>
    <mergeCell ref="A15:B15"/>
    <mergeCell ref="E15:F15"/>
    <mergeCell ref="A19:B19"/>
    <mergeCell ref="E19:F19"/>
    <mergeCell ref="A23:C23"/>
    <mergeCell ref="E23:G23"/>
    <mergeCell ref="A1:G1"/>
    <mergeCell ref="A2:C2"/>
    <mergeCell ref="E2:G2"/>
    <mergeCell ref="A4:B4"/>
    <mergeCell ref="E4:F4"/>
  </mergeCells>
  <phoneticPr fontId="7" type="noConversion"/>
  <printOptions horizontalCentered="1" verticalCentered="1"/>
  <pageMargins left="0.25" right="0.25" top="0.75" bottom="0.75" header="0.3" footer="0.3"/>
  <pageSetup paperSize="9" scale="96" firstPageNumber="0" orientation="portrait" horizontalDpi="4294967293" verticalDpi="4294967293"/>
  <drawing r:id="rId1"/>
  <legacyDrawing r:id="rId2"/>
  <extLst>
    <ext xmlns:mx="http://schemas.microsoft.com/office/mac/excel/2008/main" uri="{64002731-A6B0-56B0-2670-7721B7C09600}">
      <mx:PLV Mode="0" OnePage="0" WScale="72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" sqref="M3"/>
    </sheetView>
  </sheetViews>
  <sheetFormatPr baseColWidth="10" defaultColWidth="9.1640625" defaultRowHeight="12" x14ac:dyDescent="0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Graphique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Sandoz</cp:lastModifiedBy>
  <cp:revision>0</cp:revision>
  <cp:lastPrinted>2014-06-04T14:43:47Z</cp:lastPrinted>
  <dcterms:modified xsi:type="dcterms:W3CDTF">2014-06-04T14:43:49Z</dcterms:modified>
</cp:coreProperties>
</file>